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35" windowHeight="12060" activeTab="0"/>
  </bookViews>
  <sheets>
    <sheet name="Foglio1" sheetId="1" r:id="rId1"/>
    <sheet name="Foglio2" sheetId="2" r:id="rId2"/>
    <sheet name="Foglio3" sheetId="3" r:id="rId3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<sst xmlns="http://schemas.openxmlformats.org/spreadsheetml/2006/main" count="3" uniqueCount="3">
  <si>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 xml:space="preserve">         m =</t>
  </si>
  <si>
    <t xml:space="preserve">          p =</t>
  </si>
  <si>
    <t xml:space="preserve">   sigma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</si>
</sst>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Distribuzione binomiale bin(9;p)</a:t>
            </a:r>
          </a:p>
        </c:rich>
      </c:tx>
      <c:layout>
        <c:manualLayout>
          <c:xMode val="factor"/>
          <c:yMode val="factor"/>
          <c:x val="-0.03625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7"/>
          <c:w val="0.965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tx>
            <c:v>bin(9;R1C5)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Foglio1!$D$1:$D$10</c:f>
              <c:numCache/>
            </c:numRef>
          </c:val>
        </c:ser>
        <c:axId val="8134713"/>
        <c:axId val="6103554"/>
      </c:barChart>
      <c:catAx>
        <c:axId val="8134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34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Funzione di ripartizione ( distribuzione)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"/>
          <c:w val="0.9655"/>
          <c:h val="0.8522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Foglio1!$A$2:$A$21</c:f>
              <c:numCache/>
            </c:numRef>
          </c:xVal>
          <c:yVal>
            <c:numRef>
              <c:f>Foglio1!$B$2:$B$21</c:f>
              <c:numCache/>
            </c:numRef>
          </c:yVal>
          <c:smooth val="0"/>
        </c:ser>
        <c:axId val="54931987"/>
        <c:axId val="24625836"/>
      </c:scatterChart>
      <c:valAx>
        <c:axId val="54931987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24625836"/>
        <c:crosses val="autoZero"/>
        <c:crossBetween val="midCat"/>
        <c:dispUnits/>
      </c:valAx>
      <c:valAx>
        <c:axId val="24625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1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17</xdr:col>
      <xdr:colOff>142875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4943475" y="0"/>
        <a:ext cx="56197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23</xdr:row>
      <xdr:rowOff>38100</xdr:rowOff>
    </xdr:from>
    <xdr:to>
      <xdr:col>17</xdr:col>
      <xdr:colOff>152400</xdr:colOff>
      <xdr:row>46</xdr:row>
      <xdr:rowOff>0</xdr:rowOff>
    </xdr:to>
    <xdr:graphicFrame>
      <xdr:nvGraphicFramePr>
        <xdr:cNvPr id="2" name="Chart 5"/>
        <xdr:cNvGraphicFramePr/>
      </xdr:nvGraphicFramePr>
      <xdr:xfrm>
        <a:off x="4953000" y="3762375"/>
        <a:ext cx="56197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F17" sqref="F17"/>
    </sheetView>
  </sheetViews>
  <sheetFormatPr defaultColWidth="9.140625" defaultRowHeight="12.75"/>
  <cols>
    <col min="4" max="4" width="10.00390625" style="0" bestFit="1" customWidth="1"/>
  </cols>
  <sheetData>
    <row r="1" spans="1:7" ht="12.75">
      <c r="A1">
        <v>0</v>
      </c>
      <c r="B1">
        <v>0</v>
      </c>
      <c r="C1">
        <v>0</v>
      </c>
      <c r="D1">
        <f>BINOMDIST(0,9,$G$1,FALSE)</f>
        <v>0.04035360699999997</v>
      </c>
      <c r="E1">
        <f>$C$1*$D$1</f>
        <v>0</v>
      </c>
      <c r="F1" s="1" t="s">
        <v>1</v>
      </c>
      <c r="G1" s="2">
        <v>0.3</v>
      </c>
    </row>
    <row r="2" spans="1:7" ht="12.75">
      <c r="A2">
        <v>0</v>
      </c>
      <c r="B2">
        <f>BINOMDIST(0,9,$G$1,TRUE)</f>
        <v>0.04035360699999997</v>
      </c>
      <c r="C2">
        <v>1</v>
      </c>
      <c r="D2">
        <f>BINOMDIST(1,9,$G$1,FALSE)</f>
        <v>0.1556496269999999</v>
      </c>
      <c r="E2">
        <f>$C$2*$D$2</f>
        <v>0.1556496269999999</v>
      </c>
      <c r="F2" s="3"/>
      <c r="G2" s="3"/>
    </row>
    <row r="3" spans="1:7" ht="12.75">
      <c r="A3">
        <v>1</v>
      </c>
      <c r="B3">
        <f>BINOMDIST(0,9,$G$1,TRUE)</f>
        <v>0.04035360699999997</v>
      </c>
      <c r="C3">
        <v>2</v>
      </c>
      <c r="D3">
        <f>BINOMDIST(2,9,$G$1,FALSE)</f>
        <v>0.2668279319999998</v>
      </c>
      <c r="E3">
        <f>$C$3*$D$3</f>
        <v>0.5336558639999996</v>
      </c>
      <c r="F3" s="3"/>
      <c r="G3" s="3"/>
    </row>
    <row r="4" spans="1:5" ht="12.75">
      <c r="A4">
        <v>1</v>
      </c>
      <c r="B4">
        <f>BINOMDIST(1,9,$G$1,TRUE)</f>
        <v>0.19600323399999986</v>
      </c>
      <c r="C4">
        <v>3</v>
      </c>
      <c r="D4">
        <f>BINOMDIST(3,9,$G$1,FALSE)</f>
        <v>0.26682793199999966</v>
      </c>
      <c r="E4">
        <f>$C$4*$D$4</f>
        <v>0.800483795999999</v>
      </c>
    </row>
    <row r="5" spans="1:5" ht="12.75">
      <c r="A5">
        <v>2</v>
      </c>
      <c r="B5">
        <f>BINOMDIST(1,9,$G$1,TRUE)</f>
        <v>0.19600323399999986</v>
      </c>
      <c r="C5">
        <v>4</v>
      </c>
      <c r="D5">
        <f>BINOMDIST(4,9,$G$1,FALSE)</f>
        <v>0.17153224199999986</v>
      </c>
      <c r="E5">
        <f>$C$5*$D$5</f>
        <v>0.6861289679999995</v>
      </c>
    </row>
    <row r="6" spans="1:5" ht="12.75">
      <c r="A6">
        <v>2</v>
      </c>
      <c r="B6">
        <f>BINOMDIST(2,9,$G$1,TRUE)</f>
        <v>0.4628311659999997</v>
      </c>
      <c r="C6">
        <v>5</v>
      </c>
      <c r="D6">
        <f>BINOMDIST(5,9,$G$1,FALSE)</f>
        <v>0.07351381799999995</v>
      </c>
      <c r="E6">
        <f>$C$6*$D$6</f>
        <v>0.36756908999999977</v>
      </c>
    </row>
    <row r="7" spans="1:5" ht="12.75">
      <c r="A7">
        <v>3</v>
      </c>
      <c r="B7">
        <f>BINOMDIST(2,9,$G$1,TRUE)</f>
        <v>0.4628311659999997</v>
      </c>
      <c r="C7">
        <v>6</v>
      </c>
      <c r="D7">
        <f>BINOMDIST(6,9,$G$1,FALSE)</f>
        <v>0.021003947999999963</v>
      </c>
      <c r="E7">
        <f>$C$7*$D$7</f>
        <v>0.12602368799999977</v>
      </c>
    </row>
    <row r="8" spans="1:5" ht="12.75">
      <c r="A8">
        <v>3</v>
      </c>
      <c r="B8">
        <f>BINOMDIST(3,9,$G$1,TRUE)</f>
        <v>0.7296590979999993</v>
      </c>
      <c r="C8">
        <v>7</v>
      </c>
      <c r="D8">
        <f>BINOMDIST(7,9,$G$1,FALSE)</f>
        <v>0.003857867999999995</v>
      </c>
      <c r="E8">
        <f>$C$8*$D$8</f>
        <v>0.027005075999999968</v>
      </c>
    </row>
    <row r="9" spans="1:5" ht="12.75">
      <c r="A9">
        <v>4</v>
      </c>
      <c r="B9">
        <f>BINOMDIST(3,9,$G$1,TRUE)</f>
        <v>0.7296590979999993</v>
      </c>
      <c r="C9">
        <v>8</v>
      </c>
      <c r="D9">
        <f>BINOMDIST(8,9,$G$1,FALSE)</f>
        <v>0.00041334299999999956</v>
      </c>
      <c r="E9">
        <f>$C$9*$D$9</f>
        <v>0.0033067439999999964</v>
      </c>
    </row>
    <row r="10" spans="1:5" ht="12.75">
      <c r="A10">
        <v>4</v>
      </c>
      <c r="B10">
        <f>BINOMDIST(4,9,$G$1,TRUE)</f>
        <v>0.9011913399999991</v>
      </c>
      <c r="C10">
        <v>9</v>
      </c>
      <c r="D10">
        <f>BINOMDIST(9,9,$G$1,FALSE)</f>
        <v>1.968299999999998E-05</v>
      </c>
      <c r="E10">
        <f>$C$10*$D$10</f>
        <v>0.00017714699999999984</v>
      </c>
    </row>
    <row r="11" spans="1:5" ht="12.75">
      <c r="A11">
        <v>5</v>
      </c>
      <c r="B11">
        <f>BINOMDIST(4,9,$G$1,TRUE)</f>
        <v>0.9011913399999991</v>
      </c>
      <c r="D11" s="2" t="s">
        <v>0</v>
      </c>
      <c r="E11" s="2">
        <f>10*AVERAGE(E1:E10)</f>
        <v>2.6999999999999975</v>
      </c>
    </row>
    <row r="12" spans="1:5" ht="12.75">
      <c r="A12">
        <v>5</v>
      </c>
      <c r="B12">
        <f>BINOMDIST(5,9,$G$1,TRUE)</f>
        <v>0.974705157999999</v>
      </c>
      <c r="D12" s="2" t="s">
        <v>2</v>
      </c>
      <c r="E12" s="2">
        <f>SQRT(9*$G$1*(1-$G$1))</f>
        <v>1.3747727084867518</v>
      </c>
    </row>
    <row r="13" spans="1:5" ht="12.75">
      <c r="A13">
        <v>6</v>
      </c>
      <c r="B13">
        <f>BINOMDIST(5,9,$G$1,TRUE)</f>
        <v>0.974705157999999</v>
      </c>
      <c r="D13" s="4"/>
      <c r="E13" s="3"/>
    </row>
    <row r="14" spans="1:2" ht="12.75">
      <c r="A14">
        <v>6</v>
      </c>
      <c r="B14">
        <f>BINOMDIST(6,9,$G$1,TRUE)</f>
        <v>0.995709105999999</v>
      </c>
    </row>
    <row r="15" spans="1:2" ht="12.75">
      <c r="A15">
        <v>7</v>
      </c>
      <c r="B15">
        <f>BINOMDIST(6,9,$G$1,TRUE)</f>
        <v>0.995709105999999</v>
      </c>
    </row>
    <row r="16" spans="1:2" ht="12.75">
      <c r="A16">
        <v>7</v>
      </c>
      <c r="B16">
        <f>BINOMDIST(7,9,$G$1,TRUE)</f>
        <v>0.9995669739999989</v>
      </c>
    </row>
    <row r="17" spans="1:2" ht="12.75">
      <c r="A17">
        <v>8</v>
      </c>
      <c r="B17">
        <f>BINOMDIST(7,9,$G$1,TRUE)</f>
        <v>0.9995669739999989</v>
      </c>
    </row>
    <row r="18" spans="1:2" ht="12.75">
      <c r="A18">
        <v>8</v>
      </c>
      <c r="B18">
        <f>BINOMDIST(8,9,$G$1,TRUE)</f>
        <v>0.9999803169999989</v>
      </c>
    </row>
    <row r="19" spans="1:2" ht="12.75">
      <c r="A19">
        <v>9</v>
      </c>
      <c r="B19">
        <f>BINOMDIST(8,9,$G$1,TRUE)</f>
        <v>0.9999803169999989</v>
      </c>
    </row>
    <row r="20" spans="1:2" ht="12.75">
      <c r="A20">
        <v>9</v>
      </c>
      <c r="B20">
        <f>BINOMDIST(9,9,$G$1,TRUE)</f>
        <v>0.9999999999999989</v>
      </c>
    </row>
    <row r="21" spans="1:2" ht="12.75">
      <c r="A21">
        <v>10</v>
      </c>
      <c r="B21">
        <f>BINOMDIST(9,9,$G$1,TRUE)</f>
        <v>0.9999999999999989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Matematica - Universta'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utente soddisfatto di Microsoft Office</dc:creator>
  <cp:keywords/>
  <dc:description/>
  <cp:lastModifiedBy>Un utente soddisfatto di Microsoft Office</cp:lastModifiedBy>
  <dcterms:created xsi:type="dcterms:W3CDTF">2005-11-20T12:22:34Z</dcterms:created>
  <dcterms:modified xsi:type="dcterms:W3CDTF">2005-11-20T15:29:15Z</dcterms:modified>
  <cp:category/>
  <cp:version/>
  <cp:contentType/>
  <cp:contentStatus/>
</cp:coreProperties>
</file>